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Doc\Rok G\Projekti\19202-00 OŠ Preserje\_2020-02-24_SPREMEMBA STREHE\_PZI_FEBRUAR 2020\Preserje_REKAPITULACIJA_februar 2020\Brez cen\"/>
    </mc:Choice>
  </mc:AlternateContent>
  <xr:revisionPtr revIDLastSave="0" documentId="13_ncr:1_{FBAB625C-0AC4-4132-B1AB-1C38B726D1D7}" xr6:coauthVersionLast="45" xr6:coauthVersionMax="45" xr10:uidLastSave="{00000000-0000-0000-0000-000000000000}"/>
  <bookViews>
    <workbookView xWindow="30525" yWindow="195" windowWidth="11490" windowHeight="14190" tabRatio="883" xr2:uid="{00000000-000D-0000-FFFF-FFFF00000000}"/>
  </bookViews>
  <sheets>
    <sheet name="1_REK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'1_REK'!$A$1:$F$40</definedName>
    <definedName name="_xlnm.Print_Titles" localSheetId="0">'1_REK'!$5:$5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8" i="2" l="1"/>
  <c r="F32" i="2" l="1"/>
  <c r="B35" i="2" l="1"/>
  <c r="F31" i="2" l="1"/>
  <c r="F29" i="2" l="1"/>
  <c r="F33" i="2" l="1"/>
  <c r="F26" i="2" l="1"/>
  <c r="F27" i="2" l="1"/>
  <c r="F30" i="2" l="1"/>
  <c r="F35" i="2" s="1"/>
  <c r="F37" i="2" s="1"/>
  <c r="F38" i="2" s="1"/>
  <c r="F39" i="2" s="1"/>
</calcChain>
</file>

<file path=xl/sharedStrings.xml><?xml version="1.0" encoding="utf-8"?>
<sst xmlns="http://schemas.openxmlformats.org/spreadsheetml/2006/main" count="32" uniqueCount="31">
  <si>
    <t>DDV (22%)</t>
  </si>
  <si>
    <t>SKUPAJ Z DDV (22%)</t>
  </si>
  <si>
    <t>SKUPAJ</t>
  </si>
  <si>
    <t>I.</t>
  </si>
  <si>
    <t>OBJEKT:</t>
  </si>
  <si>
    <t>REKAPITULACIJA:</t>
  </si>
  <si>
    <t>SESTAVIL:</t>
  </si>
  <si>
    <t>KRAJ IN DATUM:</t>
  </si>
  <si>
    <t>INVESTITOR:</t>
  </si>
  <si>
    <t>© Copyright Savaprojekt d.d.</t>
  </si>
  <si>
    <t>verzija: SPK_01</t>
  </si>
  <si>
    <t>Blaž Šalamon, mag. inž. arh.</t>
  </si>
  <si>
    <t>3/2</t>
  </si>
  <si>
    <t>4/1</t>
  </si>
  <si>
    <t>Gradbeno obrtniška dela</t>
  </si>
  <si>
    <t>Krajinska arhitektura</t>
  </si>
  <si>
    <t>Električne inštacije - Splošne</t>
  </si>
  <si>
    <t>Občina Brezovica</t>
  </si>
  <si>
    <t>Tržaška 390, 1351 Brezovica</t>
  </si>
  <si>
    <t>Prizidava OŠ Preserje</t>
  </si>
  <si>
    <t>2/2</t>
  </si>
  <si>
    <t>Električne inštacije - Načrt tehničnega varovanja</t>
  </si>
  <si>
    <t>Zunanja ureditev - gradbeni del</t>
  </si>
  <si>
    <t>3/1</t>
  </si>
  <si>
    <t>4/2</t>
  </si>
  <si>
    <t>Strojne inštalacije - zunanji vodovod</t>
  </si>
  <si>
    <t>Splošne strojne inštalacije</t>
  </si>
  <si>
    <t>0.4.3 POPIS MATERIALA IN DEL</t>
  </si>
  <si>
    <t>Krško, februar 2020</t>
  </si>
  <si>
    <t>0/1</t>
  </si>
  <si>
    <t>Splošne zahteve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</si>
</sst>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[$€-1]_-;\-* #,##0.00\ [$€-1]_-;_-* &quot;-&quot;??\ [$€-1]_-;_-@_-"/>
    <numFmt numFmtId="166" formatCode="_-* #,##0.00\ &quot;SIT&quot;_-;\-* #,##0.00\ &quot;SIT&quot;_-;_-* &quot;-&quot;??\ &quot;SIT&quot;_-;_-@_-"/>
    <numFmt numFmtId="167" formatCode="_-* #,##0.00\ _S_I_T_-;\-* #,##0.00\ _S_I_T_-;_-* &quot;-&quot;??\ _S_I_T_-;_-@_-"/>
  </numFmts>
  <fonts count="18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6"/>
      <color theme="0" tint="-0.14999847407452621"/>
      <name val="Arial"/>
      <family val="2"/>
      <charset val="238"/>
    </font>
    <font>
      <sz val="10"/>
      <name val="Arial"/>
      <family val="2"/>
      <charset val="238"/>
    </font>
    <font>
      <sz val="9"/>
      <name val="Courier New CE"/>
      <charset val="238"/>
    </font>
    <font>
      <sz val="5"/>
      <name val="Courier New CE"/>
      <family val="3"/>
      <charset val="238"/>
    </font>
    <font>
      <b/>
      <sz val="10"/>
      <name val="Courier New CE"/>
      <family val="3"/>
      <charset val="238"/>
    </font>
    <font>
      <sz val="9"/>
      <name val="Courier New"/>
      <family val="3"/>
      <charset val="238"/>
    </font>
    <font>
      <sz val="10"/>
      <name val="Arial CE"/>
      <family val="2"/>
      <charset val="238"/>
    </font>
    <font>
      <u/>
      <sz val="10"/>
      <color indexed="12"/>
      <name val="Trebuchet MS"/>
      <family val="2"/>
    </font>
    <font>
      <sz val="9"/>
      <name val="Arial CE"/>
      <charset val="238"/>
    </font>
    <font>
      <sz val="10"/>
      <name val="Arial CE"/>
      <charset val="238"/>
    </font>
    <font>
      <b/>
      <i/>
      <sz val="10"/>
      <color rgb="FFFF0000"/>
      <name val="Arial"/>
      <family val="2"/>
      <charset val="238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450666829432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0">
    <xf numFmtId="0" fontId="0" fillId="0" borderId="0"/>
    <xf numFmtId="4" fontId="2" fillId="2" borderId="0">
      <alignment horizontal="right" wrapText="1"/>
      <protection locked="0"/>
    </xf>
    <xf numFmtId="0" fontId="8" fillId="0" borderId="0"/>
    <xf numFmtId="4" fontId="10" fillId="0" borderId="0">
      <alignment horizontal="left" vertical="top"/>
      <protection locked="0"/>
    </xf>
    <xf numFmtId="4" fontId="9" fillId="0" borderId="0">
      <alignment vertical="top"/>
      <protection hidden="1"/>
    </xf>
    <xf numFmtId="4" fontId="10" fillId="0" borderId="0" applyProtection="0">
      <alignment horizontal="left"/>
      <protection locked="0"/>
    </xf>
    <xf numFmtId="4" fontId="11" fillId="3" borderId="0">
      <alignment horizontal="right"/>
      <protection locked="0"/>
    </xf>
    <xf numFmtId="0" fontId="11" fillId="4" borderId="0">
      <protection locked="0"/>
    </xf>
    <xf numFmtId="9" fontId="8" fillId="0" borderId="0" applyFont="0" applyFill="0" applyBorder="0" applyAlignment="0" applyProtection="0"/>
    <xf numFmtId="0" fontId="12" fillId="0" borderId="0"/>
    <xf numFmtId="166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1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4" fillId="0" borderId="0"/>
    <xf numFmtId="167" fontId="14" fillId="0" borderId="0" applyFont="0" applyFill="0" applyBorder="0" applyAlignment="0" applyProtection="0"/>
    <xf numFmtId="0" fontId="15" fillId="0" borderId="0"/>
    <xf numFmtId="9" fontId="8" fillId="0" borderId="0" applyFont="0" applyFill="0" applyBorder="0" applyAlignment="0" applyProtection="0"/>
    <xf numFmtId="0" fontId="8" fillId="0" borderId="0"/>
    <xf numFmtId="4" fontId="10" fillId="0" borderId="0">
      <alignment horizontal="left" vertical="top"/>
      <protection locked="0"/>
    </xf>
    <xf numFmtId="0" fontId="17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left" wrapText="1"/>
    </xf>
    <xf numFmtId="3" fontId="0" fillId="0" borderId="0" xfId="0" applyNumberFormat="1" applyAlignment="1">
      <alignment horizontal="right" wrapText="1"/>
    </xf>
    <xf numFmtId="4" fontId="0" fillId="0" borderId="0" xfId="0" applyNumberFormat="1" applyAlignment="1">
      <alignment horizontal="right" wrapText="1"/>
    </xf>
    <xf numFmtId="0" fontId="3" fillId="0" borderId="0" xfId="0" applyFont="1"/>
    <xf numFmtId="0" fontId="4" fillId="0" borderId="0" xfId="0" applyFont="1"/>
    <xf numFmtId="0" fontId="3" fillId="0" borderId="0" xfId="0" quotePrefix="1" applyFont="1"/>
    <xf numFmtId="49" fontId="6" fillId="0" borderId="0" xfId="0" applyNumberFormat="1" applyFont="1" applyAlignment="1">
      <alignment horizontal="right" vertical="top"/>
    </xf>
    <xf numFmtId="0" fontId="0" fillId="0" borderId="0" xfId="0" applyAlignment="1">
      <alignment horizontal="right"/>
    </xf>
    <xf numFmtId="0" fontId="0" fillId="0" borderId="4" xfId="0" applyBorder="1" applyAlignment="1">
      <alignment vertical="center"/>
    </xf>
    <xf numFmtId="165" fontId="3" fillId="0" borderId="10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165" fontId="3" fillId="0" borderId="0" xfId="0" applyNumberFormat="1" applyFont="1" applyAlignment="1">
      <alignment horizontal="right" vertical="center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165" fontId="0" fillId="0" borderId="12" xfId="0" applyNumberFormat="1" applyBorder="1" applyAlignment="1">
      <alignment horizontal="right" vertical="center"/>
    </xf>
    <xf numFmtId="0" fontId="0" fillId="0" borderId="2" xfId="0" applyBorder="1" applyAlignment="1">
      <alignment vertical="center"/>
    </xf>
    <xf numFmtId="165" fontId="0" fillId="0" borderId="15" xfId="0" applyNumberFormat="1" applyBorder="1" applyAlignment="1">
      <alignment horizontal="right" vertical="center"/>
    </xf>
    <xf numFmtId="0" fontId="0" fillId="0" borderId="9" xfId="0" applyBorder="1" applyAlignment="1">
      <alignment vertical="center"/>
    </xf>
    <xf numFmtId="165" fontId="3" fillId="0" borderId="13" xfId="0" applyNumberFormat="1" applyFont="1" applyBorder="1" applyAlignment="1">
      <alignment horizontal="right" vertical="center"/>
    </xf>
    <xf numFmtId="165" fontId="3" fillId="0" borderId="11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165" fontId="0" fillId="0" borderId="13" xfId="0" applyNumberFormat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0" fontId="0" fillId="0" borderId="16" xfId="0" applyBorder="1"/>
    <xf numFmtId="0" fontId="3" fillId="0" borderId="16" xfId="0" quotePrefix="1" applyFont="1" applyBorder="1"/>
    <xf numFmtId="0" fontId="3" fillId="0" borderId="16" xfId="0" applyFont="1" applyBorder="1"/>
    <xf numFmtId="49" fontId="6" fillId="0" borderId="17" xfId="0" applyNumberFormat="1" applyFont="1" applyBorder="1" applyAlignment="1">
      <alignment vertical="top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1" xfId="0" applyBorder="1" applyAlignment="1">
      <alignment horizontal="right" vertical="center"/>
    </xf>
    <xf numFmtId="165" fontId="0" fillId="0" borderId="0" xfId="0" applyNumberFormat="1"/>
    <xf numFmtId="0" fontId="16" fillId="0" borderId="0" xfId="0" applyFont="1"/>
    <xf numFmtId="49" fontId="0" fillId="0" borderId="0" xfId="0" applyNumberFormat="1" applyAlignment="1">
      <alignment horizontal="right" wrapText="1"/>
    </xf>
    <xf numFmtId="49" fontId="0" fillId="0" borderId="16" xfId="0" applyNumberFormat="1" applyBorder="1"/>
    <xf numFmtId="49" fontId="5" fillId="0" borderId="0" xfId="0" applyNumberFormat="1" applyFont="1"/>
    <xf numFmtId="49" fontId="0" fillId="0" borderId="0" xfId="0" applyNumberFormat="1"/>
    <xf numFmtId="49" fontId="0" fillId="0" borderId="0" xfId="0" applyNumberFormat="1" applyAlignment="1">
      <alignment horizontal="lef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0" xfId="0" applyNumberFormat="1" applyFont="1" applyAlignment="1">
      <alignment horizontal="right"/>
    </xf>
    <xf numFmtId="2" fontId="0" fillId="0" borderId="0" xfId="0" applyNumberFormat="1"/>
  </cellXfs>
  <cellStyles count="40">
    <cellStyle name="CENA" xfId="1" xr:uid="{00000000-0005-0000-0000-000000000000}"/>
    <cellStyle name="Comma 2" xfId="31" xr:uid="{00000000-0005-0000-0000-000001000000}"/>
    <cellStyle name="Comma 3 2" xfId="13" xr:uid="{00000000-0005-0000-0000-000002000000}"/>
    <cellStyle name="Comma 3 3" xfId="14" xr:uid="{00000000-0005-0000-0000-000003000000}"/>
    <cellStyle name="Comma 3 4" xfId="15" xr:uid="{00000000-0005-0000-0000-000004000000}"/>
    <cellStyle name="Comma 4 2" xfId="16" xr:uid="{00000000-0005-0000-0000-000005000000}"/>
    <cellStyle name="Comma 4 3" xfId="17" xr:uid="{00000000-0005-0000-0000-000006000000}"/>
    <cellStyle name="Comma 4 4" xfId="18" xr:uid="{00000000-0005-0000-0000-000007000000}"/>
    <cellStyle name="Comma 5 2" xfId="19" xr:uid="{00000000-0005-0000-0000-000008000000}"/>
    <cellStyle name="Comma 6 2" xfId="20" xr:uid="{00000000-0005-0000-0000-000009000000}"/>
    <cellStyle name="Hiperpovezava 2" xfId="21" xr:uid="{00000000-0005-0000-0000-00000A000000}"/>
    <cellStyle name="KOMENTAR" xfId="7" xr:uid="{00000000-0005-0000-0000-00000B000000}"/>
    <cellStyle name="Naslov 5" xfId="38" xr:uid="{00000000-0005-0000-0000-00000C000000}"/>
    <cellStyle name="Navadno" xfId="0" builtinId="0"/>
    <cellStyle name="Navadno 2" xfId="22" xr:uid="{00000000-0005-0000-0000-00000E000000}"/>
    <cellStyle name="Navadno 2 2" xfId="30" xr:uid="{00000000-0005-0000-0000-00000F000000}"/>
    <cellStyle name="Navadno 2 2 2" xfId="35" xr:uid="{00000000-0005-0000-0000-000010000000}"/>
    <cellStyle name="Navadno 3" xfId="29" xr:uid="{00000000-0005-0000-0000-000011000000}"/>
    <cellStyle name="Navadno 4" xfId="33" xr:uid="{00000000-0005-0000-0000-000012000000}"/>
    <cellStyle name="Navadno 5" xfId="37" xr:uid="{00000000-0005-0000-0000-000013000000}"/>
    <cellStyle name="Navadno 6" xfId="27" xr:uid="{00000000-0005-0000-0000-000014000000}"/>
    <cellStyle name="Navadno 7" xfId="28" xr:uid="{00000000-0005-0000-0000-000015000000}"/>
    <cellStyle name="Normal" xfId="39" xr:uid="{B3A4EEA2-E61D-4512-BFD8-B0AF9834DACC}"/>
    <cellStyle name="Normal 2" xfId="2" xr:uid="{00000000-0005-0000-0000-000017000000}"/>
    <cellStyle name="Odstotek 2" xfId="8" xr:uid="{00000000-0005-0000-0000-000019000000}"/>
    <cellStyle name="Odstotek 2 2" xfId="36" xr:uid="{00000000-0005-0000-0000-00001A000000}"/>
    <cellStyle name="Percent 2" xfId="32" xr:uid="{00000000-0005-0000-0000-00001B000000}"/>
    <cellStyle name="Percent 3 2" xfId="23" xr:uid="{00000000-0005-0000-0000-00001C000000}"/>
    <cellStyle name="Percent 3 3" xfId="24" xr:uid="{00000000-0005-0000-0000-00001D000000}"/>
    <cellStyle name="Percent 3 4" xfId="25" xr:uid="{00000000-0005-0000-0000-00001E000000}"/>
    <cellStyle name="Percent 5 2" xfId="26" xr:uid="{00000000-0005-0000-0000-00001F000000}"/>
    <cellStyle name="Pomoc" xfId="4" xr:uid="{00000000-0005-0000-0000-000020000000}"/>
    <cellStyle name="Rekapitulacija" xfId="5" xr:uid="{00000000-0005-0000-0000-000021000000}"/>
    <cellStyle name="Slog 1" xfId="9" xr:uid="{00000000-0005-0000-0000-000022000000}"/>
    <cellStyle name="STOLPEC_E" xfId="6" xr:uid="{00000000-0005-0000-0000-000023000000}"/>
    <cellStyle name="Title 2" xfId="3" xr:uid="{00000000-0005-0000-0000-000024000000}"/>
    <cellStyle name="Valuta 2" xfId="10" xr:uid="{00000000-0005-0000-0000-000025000000}"/>
    <cellStyle name="Vejica 2" xfId="12" xr:uid="{00000000-0005-0000-0000-000027000000}"/>
    <cellStyle name="Vejica 3" xfId="11" xr:uid="{00000000-0005-0000-0000-000028000000}"/>
    <cellStyle name="Vejica 4" xfId="34" xr:uid="{00000000-0005-0000-0000-00002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692604</xdr:colOff>
      <xdr:row>0</xdr:row>
      <xdr:rowOff>19050</xdr:rowOff>
    </xdr:from>
    <xdr:to>
      <xdr:col>5</xdr:col>
      <xdr:colOff>1433014</xdr:colOff>
      <xdr:row>2</xdr:row>
      <xdr:rowOff>127635</xdr:rowOff>
    </xdr:to>
    <xdr:pic>
      <xdr:nvPicPr>
        <xdr:cNvPr id="13" name="Slika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2461" y="19050"/>
          <a:ext cx="740410" cy="43515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9202-00_OS%20Preserje_PZI_0-SPL_P_R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9202-00_OS%20Preserje_PZI_01_P_R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19202-00_OS%20Preserje_PZI_22_P_R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19202-00_OS%20Preserje_PZI_31_P_R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19202-00_OS%20Preserje_PZI_41_P_R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19202-00_OS%20Preserje_PZI_42_P_R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19202-00_OS%20Preserje_PZI_10_P_R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19202-00_OS%20Preserje_PZI_32_P_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REK"/>
      <sheetName val="1_I._SPL"/>
    </sheetNames>
    <sheetDataSet>
      <sheetData sheetId="0">
        <row r="28">
          <cell r="F28">
            <v>7920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REK"/>
      <sheetName val="1_I._SPL"/>
      <sheetName val="1_II.1_PRIP"/>
      <sheetName val="1_II.2_RUS"/>
      <sheetName val="1_II.3_ZEM"/>
      <sheetName val="1_II.4_BET"/>
      <sheetName val="1_II.5_TES"/>
      <sheetName val="1_II.7_ZID"/>
      <sheetName val="1_II.8_FAS"/>
      <sheetName val="1_II.9_KAN"/>
      <sheetName val="1_III.1_KRO"/>
      <sheetName val="1_III.2_KLJ"/>
      <sheetName val="1_III.3_MIZ"/>
      <sheetName val="1_III.4_STA"/>
      <sheetName val="1_III.5_PV"/>
      <sheetName val="1_III.6_SLI"/>
      <sheetName val="1_III.7_TLA"/>
      <sheetName val="1_III.8_KER"/>
      <sheetName val="1_III.9_SUH"/>
      <sheetName val="1_III.10_STR"/>
      <sheetName val="1_III.11_SAS"/>
      <sheetName val="1_III.12_DVI"/>
    </sheetNames>
    <sheetDataSet>
      <sheetData sheetId="0">
        <row r="58">
          <cell r="F58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2_REK"/>
      <sheetName val="2.2_I.0_SPLOŠNO"/>
      <sheetName val="2.2_I.1._PRIP_IN_ZAKLJ_DELA_"/>
      <sheetName val="2.2_I.2._ZEM_DELA"/>
      <sheetName val="2.2_I.3._ZG_USTOJ"/>
      <sheetName val="2.2_I.4._ASF_DELA IN POLYTAN "/>
      <sheetName val="2.2_I.5._ZID_DELA"/>
      <sheetName val="2.2_I.6._BET_DELA  "/>
      <sheetName val="2.2_I.8._MET_IN_FEK_KANAL"/>
      <sheetName val="2.2_I.9._HORTIKULTURA"/>
      <sheetName val="2.2_I.10._SIGNALIZACIJA"/>
      <sheetName val="2.2_I.11._NEPREDVIDENA"/>
    </sheetNames>
    <sheetDataSet>
      <sheetData sheetId="0">
        <row r="40">
          <cell r="F4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1_REK"/>
      <sheetName val="1_SPL"/>
      <sheetName val="2_MOČ"/>
      <sheetName val="3_RAZ"/>
      <sheetName val="4_VR"/>
      <sheetName val="5_UOZ"/>
      <sheetName val="6_SOS"/>
      <sheetName val="7_URE"/>
      <sheetName val="8_OZV"/>
      <sheetName val="9_MM"/>
      <sheetName val="10_AJP"/>
      <sheetName val="11_DOM"/>
      <sheetName val="12_IP"/>
      <sheetName val="13_STR"/>
      <sheetName val="14_DEM"/>
    </sheetNames>
    <sheetDataSet>
      <sheetData sheetId="0">
        <row r="43">
          <cell r="F4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SPLOŠNO"/>
      <sheetName val="OGREVANJE"/>
      <sheetName val="PREZRAČEVANJE"/>
      <sheetName val="VODOVOD "/>
    </sheetNames>
    <sheetDataSet>
      <sheetData sheetId="0">
        <row r="38">
          <cell r="F38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 - STR. INST."/>
      <sheetName val="I. SPLOŠNO"/>
      <sheetName val="II. PREST. OBST. VOD.-STR. DELA"/>
      <sheetName val="III. PREST. OBST. VOD.-GR.DELA"/>
      <sheetName val="IV. ČRPALIŠČE FEK. VODE"/>
    </sheetNames>
    <sheetDataSet>
      <sheetData sheetId="0">
        <row r="29">
          <cell r="F29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_REK"/>
      <sheetName val="1001_PRIP_DEL"/>
      <sheetName val="1002_RAST"/>
      <sheetName val="1003_TRATA"/>
      <sheetName val="1004_OPREMA"/>
    </sheetNames>
    <sheetDataSet>
      <sheetData sheetId="0">
        <row r="35">
          <cell r="F3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2_REK"/>
      <sheetName val="01_PROTIVLOM"/>
    </sheetNames>
    <sheetDataSet>
      <sheetData sheetId="0">
        <row r="30">
          <cell r="F30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view="pageBreakPreview" topLeftCell="A13" zoomScale="85" zoomScaleNormal="100" zoomScaleSheetLayoutView="85" workbookViewId="0">
      <selection activeCell="H30" sqref="H30"/>
    </sheetView>
  </sheetViews>
  <sheetFormatPr defaultRowHeight="12.75" x14ac:dyDescent="0.2"/>
  <cols>
    <col min="1" max="1" width="6.7109375" style="42" customWidth="1"/>
    <col min="2" max="2" width="31.7109375" customWidth="1"/>
    <col min="3" max="3" width="13.7109375" customWidth="1"/>
    <col min="4" max="4" width="7.7109375" customWidth="1"/>
    <col min="5" max="5" width="4.7109375" customWidth="1"/>
    <col min="6" max="6" width="22" customWidth="1"/>
    <col min="9" max="9" width="13.85546875" bestFit="1" customWidth="1"/>
  </cols>
  <sheetData>
    <row r="1" spans="1:6" s="1" customFormat="1" x14ac:dyDescent="0.2">
      <c r="A1" s="39"/>
      <c r="B1" s="3"/>
      <c r="C1" s="2"/>
      <c r="D1" s="4"/>
      <c r="E1" s="5"/>
      <c r="F1" s="5"/>
    </row>
    <row r="2" spans="1:6" s="1" customFormat="1" x14ac:dyDescent="0.2">
      <c r="A2" s="39"/>
      <c r="B2" s="3"/>
      <c r="C2" s="2"/>
      <c r="D2" s="4"/>
      <c r="E2" s="5"/>
      <c r="F2" s="5"/>
    </row>
    <row r="3" spans="1:6" s="1" customFormat="1" x14ac:dyDescent="0.2">
      <c r="A3" s="40"/>
      <c r="B3" s="27"/>
      <c r="C3" s="28"/>
      <c r="D3" s="26"/>
      <c r="E3" s="26"/>
      <c r="F3" s="26"/>
    </row>
    <row r="4" spans="1:6" s="1" customFormat="1" x14ac:dyDescent="0.2">
      <c r="A4" s="29" t="s">
        <v>10</v>
      </c>
      <c r="B4" s="3"/>
      <c r="C4" s="2"/>
      <c r="D4" s="4"/>
      <c r="E4" s="5"/>
      <c r="F4" s="9" t="s">
        <v>9</v>
      </c>
    </row>
    <row r="6" spans="1:6" ht="18" x14ac:dyDescent="0.25">
      <c r="A6" s="41" t="s">
        <v>27</v>
      </c>
      <c r="B6" s="7"/>
    </row>
    <row r="7" spans="1:6" x14ac:dyDescent="0.2">
      <c r="B7" s="6"/>
      <c r="F7" s="10"/>
    </row>
    <row r="8" spans="1:6" x14ac:dyDescent="0.2">
      <c r="B8" s="6"/>
      <c r="F8" s="10"/>
    </row>
    <row r="9" spans="1:6" x14ac:dyDescent="0.2">
      <c r="B9" s="6"/>
      <c r="C9" s="6" t="s">
        <v>17</v>
      </c>
    </row>
    <row r="10" spans="1:6" x14ac:dyDescent="0.2">
      <c r="A10" s="40" t="s">
        <v>8</v>
      </c>
      <c r="B10" s="27"/>
      <c r="C10" s="28" t="s">
        <v>18</v>
      </c>
      <c r="D10" s="26"/>
      <c r="E10" s="26"/>
      <c r="F10" s="26"/>
    </row>
    <row r="11" spans="1:6" x14ac:dyDescent="0.2">
      <c r="B11" s="8"/>
      <c r="C11" s="6"/>
    </row>
    <row r="12" spans="1:6" x14ac:dyDescent="0.2">
      <c r="B12" s="6"/>
      <c r="C12" s="6"/>
      <c r="F12" s="10"/>
    </row>
    <row r="13" spans="1:6" x14ac:dyDescent="0.2">
      <c r="A13" s="40" t="s">
        <v>4</v>
      </c>
      <c r="B13" s="27"/>
      <c r="C13" s="28" t="s">
        <v>19</v>
      </c>
      <c r="D13" s="26"/>
      <c r="E13" s="26"/>
      <c r="F13" s="26"/>
    </row>
    <row r="14" spans="1:6" x14ac:dyDescent="0.2">
      <c r="B14" s="8"/>
      <c r="C14" s="6"/>
    </row>
    <row r="15" spans="1:6" x14ac:dyDescent="0.2">
      <c r="B15" s="8"/>
      <c r="C15" s="6"/>
    </row>
    <row r="16" spans="1:6" x14ac:dyDescent="0.2">
      <c r="A16" s="40" t="s">
        <v>6</v>
      </c>
      <c r="B16" s="27"/>
      <c r="C16" s="28" t="s">
        <v>11</v>
      </c>
      <c r="D16" s="26"/>
      <c r="E16" s="26"/>
      <c r="F16" s="26"/>
    </row>
    <row r="17" spans="1:8" x14ac:dyDescent="0.2">
      <c r="B17" s="8"/>
      <c r="C17" s="6"/>
    </row>
    <row r="18" spans="1:8" x14ac:dyDescent="0.2">
      <c r="A18" s="40" t="s">
        <v>7</v>
      </c>
      <c r="B18" s="27"/>
      <c r="C18" s="28" t="s">
        <v>28</v>
      </c>
      <c r="D18" s="26"/>
      <c r="E18" s="26"/>
      <c r="F18" s="26"/>
    </row>
    <row r="19" spans="1:8" x14ac:dyDescent="0.2">
      <c r="B19" s="8"/>
      <c r="C19" s="6"/>
    </row>
    <row r="20" spans="1:8" x14ac:dyDescent="0.2">
      <c r="B20" s="8"/>
      <c r="C20" s="6"/>
    </row>
    <row r="21" spans="1:8" x14ac:dyDescent="0.2">
      <c r="B21" s="6"/>
    </row>
    <row r="22" spans="1:8" x14ac:dyDescent="0.2">
      <c r="A22" s="40" t="s">
        <v>5</v>
      </c>
      <c r="B22" s="27"/>
      <c r="C22" s="28"/>
      <c r="D22" s="26"/>
      <c r="E22" s="26"/>
      <c r="F22" s="26"/>
    </row>
    <row r="23" spans="1:8" x14ac:dyDescent="0.2">
      <c r="A23" s="43"/>
      <c r="B23" s="31"/>
      <c r="C23" s="13"/>
      <c r="D23" s="13"/>
      <c r="E23" s="13"/>
      <c r="F23" s="14"/>
    </row>
    <row r="24" spans="1:8" ht="13.5" thickBot="1" x14ac:dyDescent="0.25">
      <c r="A24" s="43"/>
      <c r="B24" s="31"/>
      <c r="C24" s="13"/>
      <c r="D24" s="13"/>
      <c r="E24" s="13"/>
      <c r="F24" s="14"/>
      <c r="G24" s="38"/>
    </row>
    <row r="25" spans="1:8" x14ac:dyDescent="0.2">
      <c r="A25" s="44" t="s">
        <v>3</v>
      </c>
      <c r="B25" s="32" t="s">
        <v>19</v>
      </c>
      <c r="C25" s="15"/>
      <c r="D25" s="15"/>
      <c r="E25" s="15"/>
      <c r="F25" s="36"/>
    </row>
    <row r="26" spans="1:8" x14ac:dyDescent="0.2">
      <c r="A26" s="45" t="s">
        <v>29</v>
      </c>
      <c r="B26" s="46" t="s">
        <v>30</v>
      </c>
      <c r="C26" s="16"/>
      <c r="D26" s="16"/>
      <c r="E26" s="16"/>
      <c r="F26" s="17">
        <f>'[1]1_REK'!$F$28</f>
        <v>7920</v>
      </c>
      <c r="H26" s="49"/>
    </row>
    <row r="27" spans="1:8" x14ac:dyDescent="0.2">
      <c r="A27" s="45">
        <v>1</v>
      </c>
      <c r="B27" s="46" t="s">
        <v>14</v>
      </c>
      <c r="C27" s="16"/>
      <c r="D27" s="16"/>
      <c r="E27" s="16"/>
      <c r="F27" s="17">
        <f>'[2]1_REK'!$F$58</f>
        <v>0</v>
      </c>
      <c r="H27" s="49"/>
    </row>
    <row r="28" spans="1:8" x14ac:dyDescent="0.2">
      <c r="A28" s="45" t="s">
        <v>20</v>
      </c>
      <c r="B28" s="46" t="s">
        <v>22</v>
      </c>
      <c r="C28" s="16"/>
      <c r="D28" s="16"/>
      <c r="E28" s="16"/>
      <c r="F28" s="17">
        <f>'[3]2.2_REK'!$F$40</f>
        <v>0</v>
      </c>
      <c r="H28" s="49"/>
    </row>
    <row r="29" spans="1:8" x14ac:dyDescent="0.2">
      <c r="A29" s="45" t="s">
        <v>23</v>
      </c>
      <c r="B29" s="46" t="s">
        <v>16</v>
      </c>
      <c r="C29" s="16"/>
      <c r="D29" s="16"/>
      <c r="E29" s="16"/>
      <c r="F29" s="17">
        <f>'[4]31_REK'!$F$43</f>
        <v>0</v>
      </c>
      <c r="H29" s="49"/>
    </row>
    <row r="30" spans="1:8" x14ac:dyDescent="0.2">
      <c r="A30" s="45" t="s">
        <v>12</v>
      </c>
      <c r="B30" s="46" t="s">
        <v>21</v>
      </c>
      <c r="C30" s="18"/>
      <c r="D30" s="18"/>
      <c r="E30" s="18"/>
      <c r="F30" s="19">
        <f>'[8]32_REK'!$F$30</f>
        <v>0</v>
      </c>
      <c r="H30" s="49"/>
    </row>
    <row r="31" spans="1:8" x14ac:dyDescent="0.2">
      <c r="A31" s="45" t="s">
        <v>13</v>
      </c>
      <c r="B31" s="47" t="s">
        <v>26</v>
      </c>
      <c r="C31" s="18"/>
      <c r="D31" s="18"/>
      <c r="E31" s="18"/>
      <c r="F31" s="19">
        <f>[5]REKAPITULACIJA!$F$38</f>
        <v>0</v>
      </c>
      <c r="H31" s="49"/>
    </row>
    <row r="32" spans="1:8" x14ac:dyDescent="0.2">
      <c r="A32" s="45" t="s">
        <v>24</v>
      </c>
      <c r="B32" s="47" t="s">
        <v>25</v>
      </c>
      <c r="C32" s="18"/>
      <c r="D32" s="18"/>
      <c r="E32" s="18"/>
      <c r="F32" s="19">
        <f>'[6]REKAPITULACIJA - STR. INST.'!$F$29</f>
        <v>0</v>
      </c>
      <c r="H32" s="49"/>
    </row>
    <row r="33" spans="1:9" x14ac:dyDescent="0.2">
      <c r="A33" s="48">
        <v>10</v>
      </c>
      <c r="B33" s="46" t="s">
        <v>15</v>
      </c>
      <c r="C33" s="18"/>
      <c r="D33" s="18"/>
      <c r="E33" s="18"/>
      <c r="F33" s="19">
        <f>'[7]10_REK'!$F$35</f>
        <v>0</v>
      </c>
      <c r="H33" s="49"/>
    </row>
    <row r="34" spans="1:9" ht="13.5" thickBot="1" x14ac:dyDescent="0.25">
      <c r="A34" s="45"/>
      <c r="B34" s="33"/>
      <c r="C34" s="20"/>
      <c r="D34" s="20"/>
      <c r="E34" s="20"/>
      <c r="F34" s="21"/>
    </row>
    <row r="35" spans="1:9" ht="14.25" thickTop="1" thickBot="1" x14ac:dyDescent="0.25">
      <c r="A35" s="44"/>
      <c r="B35" s="30" t="str">
        <f>CONCATENATE("SKUPAJ - ",B25)</f>
        <v>SKUPAJ - Prizidava OŠ Preserje</v>
      </c>
      <c r="C35" s="11"/>
      <c r="D35" s="11"/>
      <c r="E35" s="11"/>
      <c r="F35" s="12">
        <f>SUM(F25:F34)</f>
        <v>7920</v>
      </c>
    </row>
    <row r="36" spans="1:9" ht="13.5" thickBot="1" x14ac:dyDescent="0.25">
      <c r="A36" s="45"/>
      <c r="B36" s="34"/>
      <c r="C36" s="13"/>
      <c r="D36" s="13"/>
      <c r="E36" s="13"/>
      <c r="F36" s="14"/>
    </row>
    <row r="37" spans="1:9" x14ac:dyDescent="0.2">
      <c r="B37" s="32" t="s">
        <v>2</v>
      </c>
      <c r="C37" s="23"/>
      <c r="D37" s="23"/>
      <c r="E37" s="23"/>
      <c r="F37" s="22">
        <f>F35</f>
        <v>7920</v>
      </c>
      <c r="I37" s="37"/>
    </row>
    <row r="38" spans="1:9" ht="13.5" thickBot="1" x14ac:dyDescent="0.25">
      <c r="B38" s="35" t="s">
        <v>0</v>
      </c>
      <c r="C38" s="20"/>
      <c r="D38" s="20"/>
      <c r="E38" s="20"/>
      <c r="F38" s="24">
        <f>F37*0.22</f>
        <v>1742.4</v>
      </c>
    </row>
    <row r="39" spans="1:9" ht="14.25" thickTop="1" thickBot="1" x14ac:dyDescent="0.25">
      <c r="B39" s="30" t="s">
        <v>1</v>
      </c>
      <c r="C39" s="25"/>
      <c r="D39" s="25"/>
      <c r="E39" s="25"/>
      <c r="F39" s="12">
        <f>F37+F38</f>
        <v>9662.4</v>
      </c>
    </row>
    <row r="40" spans="1:9" x14ac:dyDescent="0.2">
      <c r="B40" s="13"/>
      <c r="C40" s="13"/>
      <c r="D40" s="13"/>
      <c r="E40" s="13"/>
      <c r="F40" s="14"/>
    </row>
  </sheetData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&amp;L&amp;8Prizidava OŠ Preserje
Rev_1&amp;C&amp;8&amp;G&amp;10
&amp;R&amp;"Arial,Krepko"&amp;18 0&amp;"Arial,Navadno"&amp;8
Št. projekta: 19202-00
Stran: &amp;P/&amp;N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1_REK</vt:lpstr>
      <vt:lpstr>'1_REK'!Področje_tiskanja</vt:lpstr>
      <vt:lpstr>'1_REK'!Tiskanje_naslovov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</dc:creator>
  <cp:lastModifiedBy>Rok Gerbec</cp:lastModifiedBy>
  <cp:lastPrinted>2020-02-07T14:10:39Z</cp:lastPrinted>
  <dcterms:created xsi:type="dcterms:W3CDTF">2014-11-12T19:50:11Z</dcterms:created>
  <dcterms:modified xsi:type="dcterms:W3CDTF">2020-03-03T14:06:36Z</dcterms:modified>
</cp:coreProperties>
</file>